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consorzioterrecablate1-my.sharepoint.com/personal/m_rinaldini_unionecomuni_valdichiana_si_it/Documents/Desktop/dati popolazione/2023/"/>
    </mc:Choice>
  </mc:AlternateContent>
  <xr:revisionPtr revIDLastSave="13" documentId="11_F8C6DEBCD61D3F1E4C5A9673943DED9543354D38" xr6:coauthVersionLast="47" xr6:coauthVersionMax="47" xr10:uidLastSave="{8A5CCC56-D5AA-4709-8916-57D329769152}"/>
  <bookViews>
    <workbookView xWindow="-108" yWindow="-108" windowWidth="23256" windowHeight="12456" tabRatio="500" xr2:uid="{00000000-000D-0000-FFFF-FFFF00000000}"/>
  </bookViews>
  <sheets>
    <sheet name="Popolazione per classi di età" sheetId="1" r:id="rId1"/>
    <sheet name="Popolazione straniera residente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1" i="1" l="1"/>
  <c r="E9" i="1"/>
  <c r="B13" i="2"/>
  <c r="D13" i="1"/>
  <c r="C13" i="1"/>
  <c r="B13" i="1"/>
  <c r="E12" i="1"/>
  <c r="E11" i="1"/>
  <c r="E10" i="1"/>
  <c r="E8" i="1"/>
  <c r="E7" i="1"/>
  <c r="E6" i="1"/>
  <c r="E5" i="1"/>
  <c r="E4" i="1"/>
  <c r="E3" i="1"/>
  <c r="E13" i="1" l="1"/>
  <c r="B40" i="1"/>
  <c r="B39" i="1"/>
</calcChain>
</file>

<file path=xl/sharedStrings.xml><?xml version="1.0" encoding="utf-8"?>
<sst xmlns="http://schemas.openxmlformats.org/spreadsheetml/2006/main" count="39" uniqueCount="24">
  <si>
    <t>Comune</t>
  </si>
  <si>
    <t>0-14</t>
  </si>
  <si>
    <t>15-64</t>
  </si>
  <si>
    <t>65 e oltre</t>
  </si>
  <si>
    <t>Totale</t>
  </si>
  <si>
    <t>Cetona</t>
  </si>
  <si>
    <t>Chianciano Terme</t>
  </si>
  <si>
    <t>Chiusi</t>
  </si>
  <si>
    <t>Montepulciano</t>
  </si>
  <si>
    <t>Pienza</t>
  </si>
  <si>
    <t>San Casciano dei Bagni</t>
  </si>
  <si>
    <t>Sarteano</t>
  </si>
  <si>
    <t>Sinalunga</t>
  </si>
  <si>
    <t>Torrita di Siena</t>
  </si>
  <si>
    <t>Trequanda</t>
  </si>
  <si>
    <t xml:space="preserve">Unione dei Comuni </t>
  </si>
  <si>
    <t>Fonte: Elaborazione su dati Istat (demo.istat)</t>
  </si>
  <si>
    <t xml:space="preserve">Indici </t>
  </si>
  <si>
    <t xml:space="preserve">Indice di vecchiaia </t>
  </si>
  <si>
    <t>Indice di dipendenza anziani</t>
  </si>
  <si>
    <t>Indice di dipendenza strutturale</t>
  </si>
  <si>
    <t>Popolazione</t>
  </si>
  <si>
    <t>Popolazione straniera residente al 31/12/2023 (dati estrapolati da Istat)</t>
  </si>
  <si>
    <t>Popolazione residente per comune e classi di età al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</si>
</sst>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2" xfId="0" applyBorder="1"/>
    <xf numFmtId="2" fontId="0" fillId="0" borderId="1" xfId="0" applyNumberFormat="1" applyBorder="1"/>
    <xf numFmtId="0" fontId="1" fillId="0" borderId="1" xfId="0" applyFont="1" applyBorder="1"/>
    <xf numFmtId="0" fontId="2" fillId="0" borderId="1" xfId="0" applyFont="1" applyBorder="1"/>
    <xf numFmtId="0" fontId="0" fillId="0" borderId="1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ED7D31"/>
      <rgbColor rgb="FF595959"/>
      <rgbColor rgb="FFA5A5A5"/>
      <rgbColor rgb="FF003366"/>
      <rgbColor rgb="FF339966"/>
      <rgbColor rgb="FF003300"/>
      <rgbColor rgb="FF333300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title>
      <c:tx>
        <c:rich>
          <a:bodyPr rot="0"/>
          <a:lstStyle/>
          <a:p>
            <a:pPr>
              <a:defRPr lang="it-IT"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it-IT" sz="1400" b="0" strike="noStrike" spc="-1">
                <a:solidFill>
                  <a:srgbClr val="595959"/>
                </a:solidFill>
                <a:latin typeface="Calibri"/>
              </a:rPr>
              <a:t>Popolazione per classi d'età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472C4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4472C4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CB94-4D2A-BAE4-7871422B2B1A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CB94-4D2A-BAE4-7871422B2B1A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CB94-4D2A-BAE4-7871422B2B1A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900" b="0" strike="noStrike" spc="-1">
                      <a:solidFill>
                        <a:srgbClr val="404040"/>
                      </a:solidFill>
                      <a:latin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94-4D2A-BAE4-7871422B2B1A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900" b="0" strike="noStrike" spc="-1">
                      <a:solidFill>
                        <a:srgbClr val="404040"/>
                      </a:solidFill>
                      <a:latin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94-4D2A-BAE4-7871422B2B1A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900" b="0" strike="noStrike" spc="-1">
                      <a:solidFill>
                        <a:srgbClr val="404040"/>
                      </a:solidFill>
                      <a:latin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94-4D2A-BAE4-7871422B2B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900" b="0" strike="noStrike" spc="-1">
                    <a:solidFill>
                      <a:srgbClr val="404040"/>
                    </a:solidFill>
                    <a:latin typeface="Calibri"/>
                  </a:defRPr>
                </a:pPr>
                <a:endParaRPr lang="it-IT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'Popolazione per classi di età'!$A$18:$C$18</c:f>
              <c:strCache>
                <c:ptCount val="3"/>
                <c:pt idx="0">
                  <c:v>0-14</c:v>
                </c:pt>
                <c:pt idx="1">
                  <c:v>15-64</c:v>
                </c:pt>
                <c:pt idx="2">
                  <c:v>65 e oltre</c:v>
                </c:pt>
              </c:strCache>
            </c:strRef>
          </c:cat>
          <c:val>
            <c:numRef>
              <c:f>'Popolazione per classi di età'!$A$19:$C$19</c:f>
              <c:numCache>
                <c:formatCode>General</c:formatCode>
                <c:ptCount val="3"/>
                <c:pt idx="0">
                  <c:v>6385</c:v>
                </c:pt>
                <c:pt idx="1">
                  <c:v>35336</c:v>
                </c:pt>
                <c:pt idx="2">
                  <c:v>17208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B94-4D2A-BAE4-7871422B2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000000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419040</xdr:colOff>
      <xdr:row>20</xdr:row>
      <xdr:rowOff>100080</xdr:rowOff>
    </xdr:from>
    <xdr:to>
      <xdr:col>6</xdr:col>
      <xdr:colOff>208800</xdr:colOff>
      <xdr:row>34</xdr:row>
      <xdr:rowOff>175680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"/>
  <sheetViews>
    <sheetView tabSelected="1" topLeftCell="A19" zoomScaleNormal="100" workbookViewId="0">
      <selection activeCell="L28" sqref="L28"/>
    </sheetView>
  </sheetViews>
  <sheetFormatPr defaultColWidth="8.5546875" defaultRowHeight="14.4" x14ac:dyDescent="0.3"/>
  <cols>
    <col min="1" max="1" width="28.5546875" customWidth="1"/>
    <col min="2" max="2" width="11.109375" customWidth="1"/>
  </cols>
  <sheetData>
    <row r="1" spans="1:5" x14ac:dyDescent="0.3">
      <c r="A1" t="s">
        <v>23</v>
      </c>
    </row>
    <row r="2" spans="1:5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3">
      <c r="A3" s="1" t="s">
        <v>5</v>
      </c>
      <c r="B3" s="1">
        <v>227</v>
      </c>
      <c r="C3" s="1">
        <v>1424</v>
      </c>
      <c r="D3" s="1">
        <v>841</v>
      </c>
      <c r="E3" s="1">
        <f t="shared" ref="E3:E12" si="0">SUM(B3:D3)</f>
        <v>2492</v>
      </c>
    </row>
    <row r="4" spans="1:5" x14ac:dyDescent="0.3">
      <c r="A4" s="1" t="s">
        <v>6</v>
      </c>
      <c r="B4" s="1">
        <v>669</v>
      </c>
      <c r="C4" s="1">
        <v>4348</v>
      </c>
      <c r="D4" s="1">
        <v>1972</v>
      </c>
      <c r="E4" s="1">
        <f t="shared" si="0"/>
        <v>6989</v>
      </c>
    </row>
    <row r="5" spans="1:5" x14ac:dyDescent="0.3">
      <c r="A5" s="1" t="s">
        <v>7</v>
      </c>
      <c r="B5" s="1">
        <v>871</v>
      </c>
      <c r="C5" s="1">
        <v>4928</v>
      </c>
      <c r="D5" s="1">
        <v>2377</v>
      </c>
      <c r="E5" s="1">
        <f t="shared" si="0"/>
        <v>8176</v>
      </c>
    </row>
    <row r="6" spans="1:5" x14ac:dyDescent="0.3">
      <c r="A6" s="1" t="s">
        <v>8</v>
      </c>
      <c r="B6" s="1">
        <v>1424</v>
      </c>
      <c r="C6" s="1">
        <v>7915</v>
      </c>
      <c r="D6" s="1">
        <v>3898</v>
      </c>
      <c r="E6" s="1">
        <f t="shared" si="0"/>
        <v>13237</v>
      </c>
    </row>
    <row r="7" spans="1:5" x14ac:dyDescent="0.3">
      <c r="A7" s="1" t="s">
        <v>9</v>
      </c>
      <c r="B7" s="1">
        <v>207</v>
      </c>
      <c r="C7" s="1">
        <v>1140</v>
      </c>
      <c r="D7" s="1">
        <v>619</v>
      </c>
      <c r="E7" s="1">
        <f t="shared" si="0"/>
        <v>1966</v>
      </c>
    </row>
    <row r="8" spans="1:5" x14ac:dyDescent="0.3">
      <c r="A8" s="1" t="s">
        <v>10</v>
      </c>
      <c r="B8" s="1">
        <v>116</v>
      </c>
      <c r="C8" s="1">
        <v>805</v>
      </c>
      <c r="D8" s="1">
        <v>531</v>
      </c>
      <c r="E8" s="1">
        <f t="shared" si="0"/>
        <v>1452</v>
      </c>
    </row>
    <row r="9" spans="1:5" x14ac:dyDescent="0.3">
      <c r="A9" s="1" t="s">
        <v>11</v>
      </c>
      <c r="B9" s="1">
        <v>506</v>
      </c>
      <c r="C9" s="1">
        <v>2658</v>
      </c>
      <c r="D9" s="1">
        <v>1316</v>
      </c>
      <c r="E9" s="1">
        <f>SUM(B9:D9)</f>
        <v>4480</v>
      </c>
    </row>
    <row r="10" spans="1:5" x14ac:dyDescent="0.3">
      <c r="A10" s="1" t="s">
        <v>12</v>
      </c>
      <c r="B10" s="1">
        <v>1466</v>
      </c>
      <c r="C10" s="1">
        <v>7311</v>
      </c>
      <c r="D10" s="1">
        <v>3239</v>
      </c>
      <c r="E10" s="1">
        <f t="shared" si="0"/>
        <v>12016</v>
      </c>
    </row>
    <row r="11" spans="1:5" x14ac:dyDescent="0.3">
      <c r="A11" s="1" t="s">
        <v>13</v>
      </c>
      <c r="B11" s="1">
        <v>793</v>
      </c>
      <c r="C11" s="1">
        <v>4135</v>
      </c>
      <c r="D11" s="1">
        <v>2040</v>
      </c>
      <c r="E11" s="1">
        <f t="shared" si="0"/>
        <v>6968</v>
      </c>
    </row>
    <row r="12" spans="1:5" x14ac:dyDescent="0.3">
      <c r="A12" s="1" t="s">
        <v>14</v>
      </c>
      <c r="B12" s="1">
        <v>106</v>
      </c>
      <c r="C12" s="1">
        <v>672</v>
      </c>
      <c r="D12" s="1">
        <v>375</v>
      </c>
      <c r="E12" s="1">
        <f t="shared" si="0"/>
        <v>1153</v>
      </c>
    </row>
    <row r="13" spans="1:5" x14ac:dyDescent="0.3">
      <c r="A13" s="1" t="s">
        <v>15</v>
      </c>
      <c r="B13" s="1">
        <f>SUM(B3:B12)</f>
        <v>6385</v>
      </c>
      <c r="C13" s="1">
        <f>SUM(C3:C12)</f>
        <v>35336</v>
      </c>
      <c r="D13" s="1">
        <f>SUM(D3:D12)</f>
        <v>17208</v>
      </c>
      <c r="E13" s="1">
        <f>SUM(E3:E12)</f>
        <v>58929</v>
      </c>
    </row>
    <row r="14" spans="1:5" x14ac:dyDescent="0.3">
      <c r="A14" s="2" t="s">
        <v>16</v>
      </c>
    </row>
    <row r="18" spans="1:3" x14ac:dyDescent="0.3">
      <c r="A18" t="s">
        <v>1</v>
      </c>
      <c r="B18" t="s">
        <v>2</v>
      </c>
      <c r="C18" t="s">
        <v>3</v>
      </c>
    </row>
    <row r="19" spans="1:3" x14ac:dyDescent="0.3">
      <c r="A19">
        <v>6385</v>
      </c>
      <c r="B19">
        <v>35336</v>
      </c>
      <c r="C19">
        <v>17208</v>
      </c>
    </row>
    <row r="38" spans="1:2" x14ac:dyDescent="0.3">
      <c r="A38" s="6" t="s">
        <v>17</v>
      </c>
      <c r="B38" s="6"/>
    </row>
    <row r="39" spans="1:2" x14ac:dyDescent="0.3">
      <c r="A39" s="1" t="s">
        <v>18</v>
      </c>
      <c r="B39" s="3">
        <f>SUM(D13/B13)*100</f>
        <v>269.50665622552856</v>
      </c>
    </row>
    <row r="40" spans="1:2" x14ac:dyDescent="0.3">
      <c r="A40" s="1" t="s">
        <v>19</v>
      </c>
      <c r="B40" s="3">
        <f>SUM(D13/C13)*100</f>
        <v>48.698211455739191</v>
      </c>
    </row>
    <row r="41" spans="1:2" x14ac:dyDescent="0.3">
      <c r="A41" s="1" t="s">
        <v>20</v>
      </c>
      <c r="B41" s="3">
        <f>SUM(B13/C13)*100</f>
        <v>18.069390989359295</v>
      </c>
    </row>
  </sheetData>
  <mergeCells count="1">
    <mergeCell ref="A38:B38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zoomScaleNormal="100" workbookViewId="0">
      <selection activeCell="G16" sqref="G16"/>
    </sheetView>
  </sheetViews>
  <sheetFormatPr defaultColWidth="8.5546875" defaultRowHeight="14.4" x14ac:dyDescent="0.3"/>
  <cols>
    <col min="1" max="1" width="24.88671875" customWidth="1"/>
    <col min="2" max="2" width="13.88671875" customWidth="1"/>
  </cols>
  <sheetData>
    <row r="1" spans="1:2" x14ac:dyDescent="0.3">
      <c r="A1" t="s">
        <v>22</v>
      </c>
    </row>
    <row r="2" spans="1:2" x14ac:dyDescent="0.3">
      <c r="A2" s="1" t="s">
        <v>0</v>
      </c>
      <c r="B2" s="1" t="s">
        <v>21</v>
      </c>
    </row>
    <row r="3" spans="1:2" x14ac:dyDescent="0.3">
      <c r="A3" s="1" t="s">
        <v>5</v>
      </c>
      <c r="B3" s="4">
        <v>321</v>
      </c>
    </row>
    <row r="4" spans="1:2" x14ac:dyDescent="0.3">
      <c r="A4" s="1" t="s">
        <v>6</v>
      </c>
      <c r="B4" s="5">
        <v>1377</v>
      </c>
    </row>
    <row r="5" spans="1:2" x14ac:dyDescent="0.3">
      <c r="A5" s="1" t="s">
        <v>7</v>
      </c>
      <c r="B5" s="4">
        <v>1429</v>
      </c>
    </row>
    <row r="6" spans="1:2" x14ac:dyDescent="0.3">
      <c r="A6" s="1" t="s">
        <v>8</v>
      </c>
      <c r="B6" s="4">
        <v>1450</v>
      </c>
    </row>
    <row r="7" spans="1:2" x14ac:dyDescent="0.3">
      <c r="A7" s="1" t="s">
        <v>9</v>
      </c>
      <c r="B7" s="1">
        <v>200</v>
      </c>
    </row>
    <row r="8" spans="1:2" x14ac:dyDescent="0.3">
      <c r="A8" s="1" t="s">
        <v>10</v>
      </c>
      <c r="B8" s="1">
        <v>142</v>
      </c>
    </row>
    <row r="9" spans="1:2" x14ac:dyDescent="0.3">
      <c r="A9" s="1" t="s">
        <v>11</v>
      </c>
      <c r="B9" s="1">
        <v>507</v>
      </c>
    </row>
    <row r="10" spans="1:2" x14ac:dyDescent="0.3">
      <c r="A10" s="1" t="s">
        <v>12</v>
      </c>
      <c r="B10" s="1">
        <v>1243</v>
      </c>
    </row>
    <row r="11" spans="1:2" x14ac:dyDescent="0.3">
      <c r="A11" s="1" t="s">
        <v>13</v>
      </c>
      <c r="B11" s="1">
        <v>579</v>
      </c>
    </row>
    <row r="12" spans="1:2" x14ac:dyDescent="0.3">
      <c r="A12" s="1" t="s">
        <v>14</v>
      </c>
      <c r="B12" s="1">
        <v>110</v>
      </c>
    </row>
    <row r="13" spans="1:2" x14ac:dyDescent="0.3">
      <c r="A13" s="1" t="s">
        <v>15</v>
      </c>
      <c r="B13" s="1">
        <f>SUM(B3:B12)</f>
        <v>7358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Popolazione per classi di età</vt:lpstr>
      <vt:lpstr>Popolazione straniera residente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Moira Rinaldini</dc:creator>
  <dc:description/>
  <cp:lastModifiedBy>Moira Rinaldini</cp:lastModifiedBy>
  <cp:revision>12</cp:revision>
  <cp:lastPrinted>2023-04-27T09:56:38Z</cp:lastPrinted>
  <dcterms:created xsi:type="dcterms:W3CDTF">2023-04-27T09:50:05Z</dcterms:created>
  <dcterms:modified xsi:type="dcterms:W3CDTF">2025-05-22T16:00:42Z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0x010100D33832C39911B34CAF554565B5C03933</vt:lpwstr>
  </property>
  <property fmtid="{D5CDD505-2E9C-101B-9397-08002B2CF9AE}" pid="3" name="MediaServiceImageTags">
    <vt:lpwstr/>
  </property>
</Properties>
</file>